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F:\RESEARCH\Rex C Drive\"/>
    </mc:Choice>
  </mc:AlternateContent>
  <bookViews>
    <workbookView xWindow="0" yWindow="0" windowWidth="19200" windowHeight="11595"/>
  </bookViews>
  <sheets>
    <sheet name="Sheet1" sheetId="1" r:id="rId1"/>
  </sheets>
  <externalReferences>
    <externalReference r:id="rId2"/>
    <externalReference r:id="rId3"/>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7" i="1" l="1"/>
  <c r="B7" i="1"/>
  <c r="F17" i="1"/>
  <c r="E17" i="1"/>
  <c r="E21" i="1" l="1"/>
</calcChain>
</file>

<file path=xl/sharedStrings.xml><?xml version="1.0" encoding="utf-8"?>
<sst xmlns="http://schemas.openxmlformats.org/spreadsheetml/2006/main" count="49" uniqueCount="49">
  <si>
    <t>COUNTRY/PORT</t>
  </si>
  <si>
    <t>Revenue Passengers</t>
  </si>
  <si>
    <t>Cruise Ship Calls</t>
  </si>
  <si>
    <t>ANTIGUA &amp; BARBUDA</t>
  </si>
  <si>
    <t>St. John's</t>
  </si>
  <si>
    <t>ARUBA</t>
  </si>
  <si>
    <t>Oranjestad</t>
  </si>
  <si>
    <t>BAHAMAS</t>
  </si>
  <si>
    <t>Nassau/Paradise Island</t>
  </si>
  <si>
    <t>Grand Bahama</t>
  </si>
  <si>
    <t>The Out Islands</t>
  </si>
  <si>
    <t>BARBADOS</t>
  </si>
  <si>
    <t>Bridgetown</t>
  </si>
  <si>
    <t>BONAIRE</t>
  </si>
  <si>
    <t>Kralendijk</t>
  </si>
  <si>
    <t>CAYMAN ISLANDS</t>
  </si>
  <si>
    <t>Georgetown</t>
  </si>
  <si>
    <t>CURACAO</t>
  </si>
  <si>
    <t>Willemstad</t>
  </si>
  <si>
    <t>GRENADA</t>
  </si>
  <si>
    <t>St. George</t>
  </si>
  <si>
    <t>JAMAICA</t>
  </si>
  <si>
    <t>Falmouth</t>
  </si>
  <si>
    <t>Ochos Rios</t>
  </si>
  <si>
    <t>Montego Bay</t>
  </si>
  <si>
    <t>Port Antonio</t>
  </si>
  <si>
    <t>SINT MAARTEN</t>
  </si>
  <si>
    <t>Pointe Blanche</t>
  </si>
  <si>
    <t>ST. KITTS</t>
  </si>
  <si>
    <t>Port Zante</t>
  </si>
  <si>
    <t>ST. LUCIA</t>
  </si>
  <si>
    <t>Castries</t>
  </si>
  <si>
    <t>ST. VINCENT</t>
  </si>
  <si>
    <t>TURKS &amp; CAICOS</t>
  </si>
  <si>
    <t>Grand Turk Cruise Center</t>
  </si>
  <si>
    <t>DOMINICA</t>
  </si>
  <si>
    <t>Roseau</t>
  </si>
  <si>
    <t>Kingstown</t>
  </si>
  <si>
    <t>DOMINICAN REPUBIC</t>
  </si>
  <si>
    <t xml:space="preserve">La Romana </t>
  </si>
  <si>
    <t>Puerto Plata - Bahia de Maimon ( Amber Cove)</t>
  </si>
  <si>
    <t>Santa Barbará</t>
  </si>
  <si>
    <t>Santo Domingo - Sans Souci</t>
  </si>
  <si>
    <t>MONTSERRAT</t>
  </si>
  <si>
    <t>Plymouth</t>
  </si>
  <si>
    <t>BRITISH VIRGIN ISLANDS</t>
  </si>
  <si>
    <t>Sources: Aruba Ports Authority,Bahamas Ministry of Tourism,  British Virgin Islands Port Authority, Eastern Caribbean Central Bank, Tourism Corporation Bonaire, Curaçao Ports Authority, Grand Port Maritime de la Guadeloupe, Port Authority of Jamaica, St. Lucia Air &amp; Seaport Authority, St. Maarten Ports Authority N.V.,St. Christopher Air &amp; Sea Port Authority,  Turks &amp; Caicos Islands Tourist Board</t>
  </si>
  <si>
    <t>Tortola</t>
  </si>
  <si>
    <t>CARIBBEAN PORT CRUISE TRAFFIC 2014-2016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</si>
</sst>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 x14ac:knownFonts="1">
    <font>
      <sz val="11"/>
      <color theme="1"/>
      <name val="Calibri"/>
      <family val="2"/>
      <scheme val="minor"/>
    </font>
    <font>
      <sz val="11"/>
      <color theme="1"/>
      <name val="Calibri"/>
      <family val="2"/>
      <scheme val="minor"/>
    </font>
    <font>
      <b/>
      <sz val="8"/>
      <name val="Arial"/>
      <family val="2"/>
    </font>
    <font>
      <b/>
      <sz val="8"/>
      <color theme="1"/>
      <name val="Arial"/>
      <family val="2"/>
    </font>
    <font>
      <b/>
      <sz val="8"/>
      <color rgb="FF444444"/>
      <name val="Arial"/>
      <family val="2"/>
    </font>
  </fonts>
  <fills count="8">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xf>
    <xf numFmtId="0" fontId="2" fillId="7" borderId="1" xfId="0" applyFont="1" applyFill="1" applyBorder="1" applyAlignment="1">
      <alignment vertical="center"/>
    </xf>
    <xf numFmtId="0" fontId="3" fillId="7" borderId="1" xfId="0" applyFont="1" applyFill="1" applyBorder="1" applyAlignment="1">
      <alignment vertical="center"/>
    </xf>
    <xf numFmtId="0" fontId="2" fillId="0" borderId="1" xfId="0" applyFont="1" applyFill="1" applyBorder="1" applyAlignment="1">
      <alignment vertical="center"/>
    </xf>
    <xf numFmtId="0" fontId="0" fillId="0" borderId="0" xfId="0" applyFill="1"/>
    <xf numFmtId="0" fontId="3" fillId="0" borderId="1" xfId="0" applyFont="1" applyFill="1" applyBorder="1" applyAlignment="1">
      <alignment vertical="center"/>
    </xf>
    <xf numFmtId="0" fontId="4" fillId="7" borderId="6" xfId="0" applyFont="1" applyFill="1" applyBorder="1" applyAlignment="1">
      <alignment vertical="center"/>
    </xf>
    <xf numFmtId="0" fontId="0" fillId="5" borderId="0" xfId="0" applyFill="1"/>
    <xf numFmtId="0" fontId="0" fillId="5" borderId="0" xfId="0" applyFill="1" applyAlignment="1">
      <alignment horizontal="center" vertical="center" wrapText="1"/>
    </xf>
    <xf numFmtId="0" fontId="2" fillId="0" borderId="1" xfId="0" applyFont="1" applyFill="1" applyBorder="1" applyAlignment="1">
      <alignment horizontal="center" vertical="center" wrapText="1"/>
    </xf>
    <xf numFmtId="3" fontId="2" fillId="7" borderId="1" xfId="1" applyNumberFormat="1" applyFont="1" applyFill="1" applyBorder="1" applyAlignment="1">
      <alignment horizontal="right" vertical="center"/>
    </xf>
    <xf numFmtId="0" fontId="3" fillId="0" borderId="0" xfId="0" applyFont="1" applyAlignment="1">
      <alignment horizontal="center" vertical="center"/>
    </xf>
    <xf numFmtId="0" fontId="2" fillId="7" borderId="1" xfId="0" applyFont="1" applyFill="1" applyBorder="1" applyAlignment="1">
      <alignment vertical="center" wrapText="1"/>
    </xf>
    <xf numFmtId="0" fontId="0" fillId="5" borderId="0" xfId="0" applyFill="1" applyAlignment="1">
      <alignment wrapText="1"/>
    </xf>
    <xf numFmtId="0" fontId="0" fillId="0" borderId="0" xfId="0" applyAlignment="1">
      <alignment wrapText="1"/>
    </xf>
    <xf numFmtId="3" fontId="2" fillId="7" borderId="1" xfId="0" applyNumberFormat="1" applyFont="1" applyFill="1" applyBorder="1" applyAlignment="1">
      <alignment horizontal="right" vertical="center" wrapText="1"/>
    </xf>
    <xf numFmtId="3" fontId="2" fillId="7"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3" fillId="7"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3" fontId="3" fillId="7" borderId="1" xfId="1" applyNumberFormat="1" applyFont="1" applyFill="1" applyBorder="1" applyAlignment="1">
      <alignment horizontal="right" vertical="center"/>
    </xf>
    <xf numFmtId="0" fontId="3" fillId="7" borderId="1" xfId="0" applyFont="1" applyFill="1" applyBorder="1" applyAlignment="1">
      <alignment horizontal="right" vertical="center"/>
    </xf>
    <xf numFmtId="3" fontId="3" fillId="0" borderId="1" xfId="1" applyNumberFormat="1" applyFont="1" applyFill="1" applyBorder="1" applyAlignment="1">
      <alignment horizontal="right" vertical="center"/>
    </xf>
    <xf numFmtId="0" fontId="3" fillId="0" borderId="1" xfId="0" applyFont="1" applyFill="1" applyBorder="1" applyAlignment="1">
      <alignment horizontal="right" vertical="center"/>
    </xf>
    <xf numFmtId="3" fontId="2" fillId="7" borderId="6" xfId="0" applyNumberFormat="1" applyFont="1" applyFill="1" applyBorder="1" applyAlignment="1">
      <alignment horizontal="right" vertical="center"/>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RUISE%20PORT%20MONTH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UISE%20TORTO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ACAPULCO"/>
      <sheetName val="ARUBA"/>
      <sheetName val="BALTIMORE"/>
      <sheetName val="BAYONNE"/>
      <sheetName val="BOSTON"/>
      <sheetName val="BRIDGETOWN (BARBADOS)"/>
      <sheetName val="CABO SAN LUCAS"/>
      <sheetName val="CANAVERAL"/>
      <sheetName val="CARTAGENA"/>
      <sheetName val="CAYMAN"/>
      <sheetName val="CHARLESTON"/>
      <sheetName val="COZUMEL"/>
      <sheetName val="CURACAO"/>
      <sheetName val="ENSENADA"/>
      <sheetName val="FALMOUTH (JAMAICA)"/>
      <sheetName val="FREEPORT (BAHAMAS)"/>
      <sheetName val="GALVESTON"/>
      <sheetName val="HAMILTON"/>
      <sheetName val="HALIFAX"/>
      <sheetName val="HOUSTON"/>
      <sheetName val="HUATULCO"/>
      <sheetName val="KEY WEST"/>
      <sheetName val="LIMON"/>
      <sheetName val="MAZATLAN"/>
      <sheetName val="MIAMI"/>
      <sheetName val="JAXPORT"/>
      <sheetName val="LOS ANGELES"/>
      <sheetName val="MAJAHUAL"/>
      <sheetName val="MOBILE"/>
      <sheetName val="MONTEGO BAY"/>
      <sheetName val="NASSAU"/>
      <sheetName val="NEW ORLEANS"/>
      <sheetName val="NEW YORK"/>
      <sheetName val="OCHO RIOS"/>
      <sheetName val="PALM BEACH"/>
      <sheetName val="PANAMA"/>
      <sheetName val="PICHILINGUE"/>
      <sheetName val="PUERTO CHIAPAS"/>
      <sheetName val="PORT CASTRIES"/>
      <sheetName val="PORT EVERGLADES"/>
      <sheetName val="PRINCE RUPERT"/>
      <sheetName val="PROGRESO"/>
      <sheetName val="PUNTA ARENAS"/>
      <sheetName val="PUERTO CALDERA"/>
      <sheetName val="PUERTO VALLARTA"/>
      <sheetName val="QUEBEC"/>
      <sheetName val="ROATAN"/>
      <sheetName val="SINT MAARTEN"/>
      <sheetName val="SAN DIEGO"/>
      <sheetName val="SAINT JOHN (CANADA)"/>
      <sheetName val="SAN FRANCISCO"/>
      <sheetName val="SAN JUAN"/>
      <sheetName val="SANTOS"/>
      <sheetName val="SEATTLE"/>
      <sheetName val="ST. THOMAS"/>
      <sheetName val="ST. CROIX"/>
      <sheetName val="ST JOHNS (ANTIGUA)"/>
      <sheetName val="TAMPA"/>
      <sheetName val="TORTOLA"/>
      <sheetName val="VICTORIA, BC"/>
      <sheetName val="VANCOUVER"/>
    </sheetNames>
    <sheetDataSet>
      <sheetData sheetId="0"/>
      <sheetData sheetId="1"/>
      <sheetData sheetId="2">
        <row r="4">
          <cell r="D4">
            <v>101534</v>
          </cell>
          <cell r="P4">
            <v>52</v>
          </cell>
        </row>
        <row r="5">
          <cell r="D5">
            <v>81574</v>
          </cell>
          <cell r="P5">
            <v>38</v>
          </cell>
        </row>
        <row r="6">
          <cell r="D6">
            <v>96736</v>
          </cell>
          <cell r="P6">
            <v>48</v>
          </cell>
        </row>
        <row r="7">
          <cell r="D7">
            <v>50579</v>
          </cell>
          <cell r="P7">
            <v>26</v>
          </cell>
        </row>
        <row r="8">
          <cell r="D8">
            <v>20462</v>
          </cell>
          <cell r="P8">
            <v>8</v>
          </cell>
        </row>
        <row r="9">
          <cell r="D9">
            <v>25452</v>
          </cell>
          <cell r="P9">
            <v>7</v>
          </cell>
        </row>
        <row r="10">
          <cell r="D10">
            <v>18921</v>
          </cell>
          <cell r="P10">
            <v>8</v>
          </cell>
        </row>
        <row r="11">
          <cell r="D11">
            <v>22557</v>
          </cell>
          <cell r="P11">
            <v>11</v>
          </cell>
        </row>
        <row r="12">
          <cell r="D12">
            <v>21411</v>
          </cell>
          <cell r="P12">
            <v>7</v>
          </cell>
        </row>
        <row r="13">
          <cell r="D13">
            <v>38349</v>
          </cell>
          <cell r="P13">
            <v>17</v>
          </cell>
        </row>
        <row r="14">
          <cell r="D14">
            <v>77826</v>
          </cell>
          <cell r="P14">
            <v>38</v>
          </cell>
        </row>
        <row r="15">
          <cell r="D15">
            <v>100642</v>
          </cell>
          <cell r="P15">
            <v>47</v>
          </cell>
        </row>
      </sheetData>
      <sheetData sheetId="3"/>
      <sheetData sheetId="4"/>
      <sheetData sheetId="5"/>
      <sheetData sheetId="6"/>
      <sheetData sheetId="7"/>
      <sheetData sheetId="8"/>
      <sheetData sheetId="9"/>
      <sheetData sheetId="10"/>
      <sheetData sheetId="11"/>
      <sheetData sheetId="12"/>
      <sheetData sheetId="13">
        <row r="4">
          <cell r="O4">
            <v>32</v>
          </cell>
        </row>
        <row r="5">
          <cell r="O5">
            <v>31</v>
          </cell>
        </row>
        <row r="6">
          <cell r="O6">
            <v>33</v>
          </cell>
        </row>
        <row r="7">
          <cell r="O7">
            <v>22</v>
          </cell>
        </row>
        <row r="8">
          <cell r="O8">
            <v>8</v>
          </cell>
        </row>
        <row r="9">
          <cell r="O9">
            <v>7</v>
          </cell>
        </row>
        <row r="10">
          <cell r="O10">
            <v>6</v>
          </cell>
        </row>
        <row r="11">
          <cell r="O11">
            <v>11</v>
          </cell>
        </row>
        <row r="12">
          <cell r="O12">
            <v>3</v>
          </cell>
        </row>
        <row r="13">
          <cell r="O13">
            <v>16</v>
          </cell>
        </row>
        <row r="14">
          <cell r="O14">
            <v>33</v>
          </cell>
        </row>
        <row r="15">
          <cell r="O15">
            <v>33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4">
          <cell r="O4">
            <v>100</v>
          </cell>
        </row>
        <row r="5">
          <cell r="O5">
            <v>93</v>
          </cell>
        </row>
        <row r="6">
          <cell r="O6">
            <v>84</v>
          </cell>
        </row>
        <row r="7">
          <cell r="O7">
            <v>44</v>
          </cell>
        </row>
        <row r="8">
          <cell r="O8">
            <v>22</v>
          </cell>
        </row>
        <row r="9">
          <cell r="O9">
            <v>18</v>
          </cell>
        </row>
        <row r="10">
          <cell r="O10">
            <v>18</v>
          </cell>
        </row>
        <row r="11">
          <cell r="O11">
            <v>22</v>
          </cell>
        </row>
        <row r="12">
          <cell r="O12">
            <v>18</v>
          </cell>
        </row>
        <row r="13">
          <cell r="O13">
            <v>25</v>
          </cell>
        </row>
        <row r="14">
          <cell r="O14">
            <v>66</v>
          </cell>
        </row>
        <row r="15">
          <cell r="O15">
            <v>92</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P4">
            <v>84</v>
          </cell>
          <cell r="Q4">
            <v>76</v>
          </cell>
        </row>
        <row r="5">
          <cell r="P5">
            <v>81</v>
          </cell>
          <cell r="Q5">
            <v>80</v>
          </cell>
        </row>
        <row r="6">
          <cell r="P6">
            <v>78</v>
          </cell>
          <cell r="Q6">
            <v>86</v>
          </cell>
        </row>
        <row r="7">
          <cell r="P7">
            <v>31</v>
          </cell>
          <cell r="Q7">
            <v>29</v>
          </cell>
        </row>
        <row r="8">
          <cell r="P8">
            <v>7</v>
          </cell>
          <cell r="Q8">
            <v>4</v>
          </cell>
        </row>
        <row r="9">
          <cell r="P9">
            <v>7</v>
          </cell>
          <cell r="Q9">
            <v>4</v>
          </cell>
        </row>
        <row r="10">
          <cell r="P10">
            <v>7</v>
          </cell>
          <cell r="Q10">
            <v>5</v>
          </cell>
        </row>
        <row r="11">
          <cell r="P11">
            <v>5</v>
          </cell>
          <cell r="Q11">
            <v>3</v>
          </cell>
        </row>
        <row r="12">
          <cell r="P12">
            <v>6</v>
          </cell>
          <cell r="Q12">
            <v>5</v>
          </cell>
        </row>
        <row r="13">
          <cell r="P13">
            <v>10</v>
          </cell>
          <cell r="Q13">
            <v>11</v>
          </cell>
        </row>
        <row r="14">
          <cell r="P14">
            <v>45</v>
          </cell>
          <cell r="Q14">
            <v>26</v>
          </cell>
        </row>
        <row r="15">
          <cell r="P15">
            <v>101</v>
          </cell>
          <cell r="Q15">
            <v>83</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activeCell="J1" sqref="J1"/>
    </sheetView>
  </sheetViews>
  <sheetFormatPr defaultRowHeight="15" x14ac:dyDescent="0.25"/>
  <cols>
    <col min="1" max="1" width="37.85546875" style="3" customWidth="1"/>
    <col min="2" max="2" width="7.85546875" style="14" bestFit="1" customWidth="1"/>
    <col min="3" max="4" width="7.85546875" style="3" bestFit="1" customWidth="1"/>
    <col min="5" max="5" width="5.28515625" style="3" customWidth="1"/>
    <col min="6" max="7" width="4.85546875" style="3" bestFit="1" customWidth="1"/>
    <col min="8" max="27" width="9.140625" style="10"/>
  </cols>
  <sheetData>
    <row r="1" spans="1:27" ht="15.75" thickBot="1" x14ac:dyDescent="0.3">
      <c r="A1" s="31" t="s">
        <v>48</v>
      </c>
      <c r="B1" s="32"/>
      <c r="C1" s="32"/>
      <c r="D1" s="32"/>
      <c r="E1" s="32"/>
      <c r="F1" s="32"/>
      <c r="G1" s="33"/>
    </row>
    <row r="2" spans="1:27" s="1" customFormat="1" ht="27" customHeight="1" thickBot="1" x14ac:dyDescent="0.3">
      <c r="A2" s="34" t="s">
        <v>0</v>
      </c>
      <c r="B2" s="39" t="s">
        <v>1</v>
      </c>
      <c r="C2" s="40"/>
      <c r="D2" s="41"/>
      <c r="E2" s="36" t="s">
        <v>2</v>
      </c>
      <c r="F2" s="37"/>
      <c r="G2" s="38"/>
      <c r="H2" s="11"/>
      <c r="I2" s="11"/>
      <c r="J2" s="11"/>
      <c r="K2" s="11"/>
      <c r="L2" s="11"/>
      <c r="M2" s="11"/>
      <c r="N2" s="11"/>
      <c r="O2" s="11"/>
      <c r="P2" s="11"/>
      <c r="Q2" s="11"/>
      <c r="R2" s="11"/>
      <c r="S2" s="11"/>
      <c r="T2" s="11"/>
      <c r="U2" s="11"/>
      <c r="V2" s="11"/>
      <c r="W2" s="11"/>
      <c r="X2" s="11"/>
      <c r="Y2" s="11"/>
      <c r="Z2" s="11"/>
      <c r="AA2" s="11"/>
    </row>
    <row r="3" spans="1:27" s="1" customFormat="1" ht="15.75" thickBot="1" x14ac:dyDescent="0.3">
      <c r="A3" s="35"/>
      <c r="B3" s="12">
        <v>2016</v>
      </c>
      <c r="C3" s="2">
        <v>2015</v>
      </c>
      <c r="D3" s="2">
        <v>2014</v>
      </c>
      <c r="E3" s="2">
        <v>2016</v>
      </c>
      <c r="F3" s="2">
        <v>2015</v>
      </c>
      <c r="G3" s="2">
        <v>2014</v>
      </c>
      <c r="H3" s="11"/>
      <c r="I3" s="11"/>
      <c r="J3" s="11"/>
      <c r="K3" s="11"/>
      <c r="L3" s="11"/>
      <c r="M3" s="11"/>
      <c r="N3" s="11"/>
      <c r="O3" s="11"/>
      <c r="P3" s="11"/>
      <c r="Q3" s="11"/>
      <c r="R3" s="11"/>
      <c r="S3" s="11"/>
      <c r="T3" s="11"/>
      <c r="U3" s="11"/>
      <c r="V3" s="11"/>
      <c r="W3" s="11"/>
      <c r="X3" s="11"/>
      <c r="Y3" s="11"/>
      <c r="Z3" s="11"/>
      <c r="AA3" s="11"/>
    </row>
    <row r="4" spans="1:27" s="7" customFormat="1" ht="15.75" thickBot="1" x14ac:dyDescent="0.3">
      <c r="A4" s="6" t="s">
        <v>3</v>
      </c>
      <c r="B4" s="20"/>
      <c r="C4" s="20"/>
      <c r="D4" s="20"/>
      <c r="E4" s="20"/>
      <c r="F4" s="20"/>
      <c r="G4" s="20"/>
      <c r="H4" s="10"/>
      <c r="I4" s="10"/>
      <c r="J4" s="10"/>
      <c r="K4" s="10"/>
      <c r="L4" s="10"/>
      <c r="M4" s="10"/>
      <c r="N4" s="10"/>
      <c r="O4" s="10"/>
      <c r="P4" s="10"/>
      <c r="Q4" s="10"/>
      <c r="R4" s="10"/>
      <c r="S4" s="10"/>
      <c r="T4" s="10"/>
      <c r="U4" s="10"/>
      <c r="V4" s="10"/>
      <c r="W4" s="10"/>
      <c r="X4" s="10"/>
      <c r="Y4" s="10"/>
      <c r="Z4" s="10"/>
      <c r="AA4" s="10"/>
    </row>
    <row r="5" spans="1:27" ht="15.75" thickBot="1" x14ac:dyDescent="0.3">
      <c r="A5" s="4" t="s">
        <v>4</v>
      </c>
      <c r="B5" s="19">
        <v>591579</v>
      </c>
      <c r="C5" s="19">
        <v>636458</v>
      </c>
      <c r="D5" s="13">
        <v>525349</v>
      </c>
      <c r="E5" s="13">
        <v>312</v>
      </c>
      <c r="F5" s="19">
        <v>339</v>
      </c>
      <c r="G5" s="19">
        <v>315</v>
      </c>
    </row>
    <row r="6" spans="1:27" s="7" customFormat="1" ht="15.75" thickBot="1" x14ac:dyDescent="0.3">
      <c r="A6" s="6" t="s">
        <v>5</v>
      </c>
      <c r="B6" s="20"/>
      <c r="C6" s="20"/>
      <c r="D6" s="20"/>
      <c r="E6" s="20"/>
      <c r="F6" s="20"/>
      <c r="G6" s="20"/>
      <c r="H6" s="10"/>
      <c r="I6" s="10"/>
      <c r="J6" s="10"/>
      <c r="K6" s="10"/>
      <c r="L6" s="10"/>
      <c r="M6" s="10"/>
      <c r="N6" s="10"/>
      <c r="O6" s="10"/>
      <c r="P6" s="10"/>
      <c r="Q6" s="10"/>
      <c r="R6" s="10"/>
      <c r="S6" s="10"/>
      <c r="T6" s="10"/>
      <c r="U6" s="10"/>
      <c r="V6" s="10"/>
      <c r="W6" s="10"/>
      <c r="X6" s="10"/>
      <c r="Y6" s="10"/>
      <c r="Z6" s="10"/>
      <c r="AA6" s="10"/>
    </row>
    <row r="7" spans="1:27" ht="15.75" thickBot="1" x14ac:dyDescent="0.3">
      <c r="A7" s="4" t="s">
        <v>6</v>
      </c>
      <c r="B7" s="19">
        <f>SUM([1]ARUBA!$D$4:$D$15)</f>
        <v>656043</v>
      </c>
      <c r="C7" s="19">
        <v>607019</v>
      </c>
      <c r="D7" s="19">
        <v>667095</v>
      </c>
      <c r="E7" s="19">
        <f>SUM([1]ARUBA!$P$4:$P$15)</f>
        <v>307</v>
      </c>
      <c r="F7" s="19">
        <v>296</v>
      </c>
      <c r="G7" s="19">
        <v>328</v>
      </c>
    </row>
    <row r="8" spans="1:27" s="7" customFormat="1" ht="15.75" thickBot="1" x14ac:dyDescent="0.3">
      <c r="A8" s="6" t="s">
        <v>7</v>
      </c>
      <c r="B8" s="20"/>
      <c r="C8" s="20"/>
      <c r="D8" s="20"/>
      <c r="E8" s="20"/>
      <c r="F8" s="20"/>
      <c r="G8" s="20"/>
      <c r="H8" s="10"/>
      <c r="I8" s="10"/>
      <c r="J8" s="10"/>
      <c r="K8" s="10"/>
      <c r="L8" s="10"/>
      <c r="M8" s="10"/>
      <c r="N8" s="10"/>
      <c r="O8" s="10"/>
      <c r="P8" s="10"/>
      <c r="Q8" s="10"/>
      <c r="R8" s="10"/>
      <c r="S8" s="10"/>
      <c r="T8" s="10"/>
      <c r="U8" s="10"/>
      <c r="V8" s="10"/>
      <c r="W8" s="10"/>
      <c r="X8" s="10"/>
      <c r="Y8" s="10"/>
      <c r="Z8" s="10"/>
      <c r="AA8" s="10"/>
    </row>
    <row r="9" spans="1:27" ht="15.75" thickBot="1" x14ac:dyDescent="0.3">
      <c r="A9" s="4" t="s">
        <v>9</v>
      </c>
      <c r="B9" s="19">
        <v>871872</v>
      </c>
      <c r="C9" s="19">
        <v>940187</v>
      </c>
      <c r="D9" s="19">
        <v>855360</v>
      </c>
      <c r="E9" s="19">
        <v>688</v>
      </c>
      <c r="F9" s="19">
        <v>735</v>
      </c>
      <c r="G9" s="19">
        <v>684</v>
      </c>
    </row>
    <row r="10" spans="1:27" ht="15.75" thickBot="1" x14ac:dyDescent="0.3">
      <c r="A10" s="4" t="s">
        <v>8</v>
      </c>
      <c r="B10" s="19">
        <v>3521178</v>
      </c>
      <c r="C10" s="19">
        <v>3320450</v>
      </c>
      <c r="D10" s="19">
        <v>3574994</v>
      </c>
      <c r="E10" s="19">
        <v>1160</v>
      </c>
      <c r="F10" s="19">
        <v>1130</v>
      </c>
      <c r="G10" s="19">
        <v>1225</v>
      </c>
    </row>
    <row r="11" spans="1:27" ht="15.75" thickBot="1" x14ac:dyDescent="0.3">
      <c r="A11" s="4" t="s">
        <v>10</v>
      </c>
      <c r="B11" s="19">
        <v>2549803</v>
      </c>
      <c r="C11" s="19">
        <v>2635646</v>
      </c>
      <c r="D11" s="19">
        <v>2953802</v>
      </c>
      <c r="E11" s="19">
        <v>977</v>
      </c>
      <c r="F11" s="19">
        <v>1190</v>
      </c>
      <c r="G11" s="19">
        <v>1396</v>
      </c>
    </row>
    <row r="12" spans="1:27" s="7" customFormat="1" ht="15.75" thickBot="1" x14ac:dyDescent="0.3">
      <c r="A12" s="6" t="s">
        <v>11</v>
      </c>
      <c r="B12" s="20"/>
      <c r="C12" s="20"/>
      <c r="D12" s="20"/>
      <c r="E12" s="20"/>
      <c r="F12" s="20"/>
      <c r="G12" s="20"/>
      <c r="H12" s="10"/>
      <c r="I12" s="10"/>
      <c r="J12" s="10"/>
      <c r="K12" s="10"/>
      <c r="L12" s="10"/>
      <c r="M12" s="10"/>
      <c r="N12" s="10"/>
      <c r="O12" s="10"/>
      <c r="P12" s="10"/>
      <c r="Q12" s="10"/>
      <c r="R12" s="10"/>
      <c r="S12" s="10"/>
      <c r="T12" s="10"/>
      <c r="U12" s="10"/>
      <c r="V12" s="10"/>
      <c r="W12" s="10"/>
      <c r="X12" s="10"/>
      <c r="Y12" s="10"/>
      <c r="Z12" s="10"/>
      <c r="AA12" s="10"/>
    </row>
    <row r="13" spans="1:27" ht="15.75" thickBot="1" x14ac:dyDescent="0.3">
      <c r="A13" s="4" t="s">
        <v>12</v>
      </c>
      <c r="B13" s="19">
        <v>731137</v>
      </c>
      <c r="C13" s="19">
        <v>712766</v>
      </c>
      <c r="D13" s="19">
        <v>685809</v>
      </c>
      <c r="E13" s="19">
        <v>424</v>
      </c>
      <c r="F13" s="19">
        <v>394</v>
      </c>
      <c r="G13" s="19">
        <v>390</v>
      </c>
    </row>
    <row r="14" spans="1:27" s="7" customFormat="1" ht="15.75" thickBot="1" x14ac:dyDescent="0.3">
      <c r="A14" s="6" t="s">
        <v>13</v>
      </c>
      <c r="B14" s="20"/>
      <c r="C14" s="20"/>
      <c r="D14" s="20"/>
      <c r="E14" s="20"/>
      <c r="F14" s="20"/>
      <c r="G14" s="20"/>
      <c r="H14" s="10"/>
      <c r="I14" s="10"/>
      <c r="J14" s="10"/>
      <c r="K14" s="10"/>
      <c r="L14" s="10"/>
      <c r="M14" s="10"/>
      <c r="N14" s="10"/>
      <c r="O14" s="10"/>
      <c r="P14" s="10"/>
      <c r="Q14" s="10"/>
      <c r="R14" s="10"/>
      <c r="S14" s="10"/>
      <c r="T14" s="10"/>
      <c r="U14" s="10"/>
      <c r="V14" s="10"/>
      <c r="W14" s="10"/>
      <c r="X14" s="10"/>
      <c r="Y14" s="10"/>
      <c r="Z14" s="10"/>
      <c r="AA14" s="10"/>
    </row>
    <row r="15" spans="1:27" s="17" customFormat="1" ht="15.75" thickBot="1" x14ac:dyDescent="0.3">
      <c r="A15" s="15" t="s">
        <v>14</v>
      </c>
      <c r="B15" s="18">
        <v>221612</v>
      </c>
      <c r="C15" s="18">
        <v>256621</v>
      </c>
      <c r="D15" s="18">
        <v>170953</v>
      </c>
      <c r="E15" s="18">
        <v>110</v>
      </c>
      <c r="F15" s="18">
        <v>127</v>
      </c>
      <c r="G15" s="18">
        <v>110</v>
      </c>
      <c r="H15" s="16"/>
      <c r="I15" s="16"/>
      <c r="J15" s="16"/>
      <c r="K15" s="16"/>
      <c r="L15" s="16"/>
      <c r="M15" s="16"/>
      <c r="N15" s="16"/>
      <c r="O15" s="16"/>
      <c r="P15" s="16"/>
      <c r="Q15" s="16"/>
      <c r="R15" s="16"/>
      <c r="S15" s="16"/>
      <c r="T15" s="16"/>
      <c r="U15" s="16"/>
      <c r="V15" s="16"/>
      <c r="W15" s="16"/>
      <c r="X15" s="16"/>
      <c r="Y15" s="16"/>
      <c r="Z15" s="16"/>
      <c r="AA15" s="16"/>
    </row>
    <row r="16" spans="1:27" s="7" customFormat="1" ht="15.75" thickBot="1" x14ac:dyDescent="0.3">
      <c r="A16" s="6" t="s">
        <v>45</v>
      </c>
      <c r="B16" s="20"/>
      <c r="C16" s="20"/>
      <c r="D16" s="20"/>
      <c r="E16" s="20"/>
      <c r="F16" s="20"/>
      <c r="G16" s="20"/>
      <c r="H16" s="10"/>
      <c r="I16" s="10"/>
      <c r="J16" s="10"/>
      <c r="K16" s="10"/>
      <c r="L16" s="10"/>
      <c r="M16" s="10"/>
      <c r="N16" s="10"/>
      <c r="O16" s="10"/>
      <c r="P16" s="10"/>
      <c r="Q16" s="10"/>
      <c r="R16" s="10"/>
      <c r="S16" s="10"/>
      <c r="T16" s="10"/>
      <c r="U16" s="10"/>
      <c r="V16" s="10"/>
      <c r="W16" s="10"/>
      <c r="X16" s="10"/>
      <c r="Y16" s="10"/>
      <c r="Z16" s="10"/>
      <c r="AA16" s="10"/>
    </row>
    <row r="17" spans="1:27" ht="15.75" thickBot="1" x14ac:dyDescent="0.3">
      <c r="A17" s="4" t="s">
        <v>47</v>
      </c>
      <c r="B17" s="19">
        <v>696803</v>
      </c>
      <c r="C17" s="19">
        <v>516360</v>
      </c>
      <c r="D17" s="19">
        <v>360962</v>
      </c>
      <c r="E17" s="19">
        <f>SUM([2]Sheet1!$P$4:$P$15)</f>
        <v>462</v>
      </c>
      <c r="F17" s="19">
        <f>SUM([2]Sheet1!$Q$4:$Q$15)</f>
        <v>412</v>
      </c>
      <c r="G17" s="19">
        <v>269</v>
      </c>
    </row>
    <row r="18" spans="1:27" s="7" customFormat="1" ht="15.75" thickBot="1" x14ac:dyDescent="0.3">
      <c r="A18" s="6" t="s">
        <v>15</v>
      </c>
      <c r="B18" s="20"/>
      <c r="C18" s="20"/>
      <c r="D18" s="20"/>
      <c r="E18" s="20"/>
      <c r="F18" s="20"/>
      <c r="G18" s="20"/>
      <c r="H18" s="10"/>
      <c r="I18" s="10"/>
      <c r="J18" s="10"/>
      <c r="K18" s="10"/>
      <c r="L18" s="10"/>
      <c r="M18" s="10"/>
      <c r="N18" s="10"/>
      <c r="O18" s="10"/>
      <c r="P18" s="10"/>
      <c r="Q18" s="10"/>
      <c r="R18" s="10"/>
      <c r="S18" s="10"/>
      <c r="T18" s="10"/>
      <c r="U18" s="10"/>
      <c r="V18" s="10"/>
      <c r="W18" s="10"/>
      <c r="X18" s="10"/>
      <c r="Y18" s="10"/>
      <c r="Z18" s="10"/>
      <c r="AA18" s="10"/>
    </row>
    <row r="19" spans="1:27" ht="15.75" thickBot="1" x14ac:dyDescent="0.3">
      <c r="A19" s="4" t="s">
        <v>16</v>
      </c>
      <c r="B19" s="19">
        <v>1711853</v>
      </c>
      <c r="C19" s="19">
        <v>1716812</v>
      </c>
      <c r="D19" s="19">
        <v>1609555</v>
      </c>
      <c r="E19" s="19">
        <v>577</v>
      </c>
      <c r="F19" s="19">
        <v>575</v>
      </c>
      <c r="G19" s="19">
        <v>562</v>
      </c>
    </row>
    <row r="20" spans="1:27" s="7" customFormat="1" ht="15.75" thickBot="1" x14ac:dyDescent="0.3">
      <c r="A20" s="6" t="s">
        <v>17</v>
      </c>
      <c r="B20" s="20"/>
      <c r="C20" s="20"/>
      <c r="D20" s="20"/>
      <c r="E20" s="20"/>
      <c r="F20" s="20"/>
      <c r="G20" s="20"/>
      <c r="H20" s="10"/>
      <c r="I20" s="10"/>
      <c r="J20" s="10"/>
      <c r="K20" s="10"/>
      <c r="L20" s="10"/>
      <c r="M20" s="10"/>
      <c r="N20" s="10"/>
      <c r="O20" s="10"/>
      <c r="P20" s="10"/>
      <c r="Q20" s="10"/>
      <c r="R20" s="10"/>
      <c r="S20" s="10"/>
      <c r="T20" s="10"/>
      <c r="U20" s="10"/>
      <c r="V20" s="10"/>
      <c r="W20" s="10"/>
      <c r="X20" s="10"/>
      <c r="Y20" s="10"/>
      <c r="Z20" s="10"/>
      <c r="AA20" s="10"/>
    </row>
    <row r="21" spans="1:27" ht="15.75" thickBot="1" x14ac:dyDescent="0.3">
      <c r="A21" s="4" t="s">
        <v>18</v>
      </c>
      <c r="B21" s="19">
        <v>479475</v>
      </c>
      <c r="C21" s="19">
        <v>510702</v>
      </c>
      <c r="D21" s="19">
        <v>594243</v>
      </c>
      <c r="E21" s="19">
        <f>SUM([1]CURACAO!$O$4:$O$15)</f>
        <v>235</v>
      </c>
      <c r="F21" s="19">
        <v>254</v>
      </c>
      <c r="G21" s="19">
        <v>291</v>
      </c>
    </row>
    <row r="22" spans="1:27" s="7" customFormat="1" ht="15.75" thickBot="1" x14ac:dyDescent="0.3">
      <c r="A22" s="6" t="s">
        <v>35</v>
      </c>
      <c r="B22" s="20"/>
      <c r="C22" s="20"/>
      <c r="D22" s="20"/>
      <c r="E22" s="20"/>
      <c r="F22" s="20"/>
      <c r="G22" s="20"/>
      <c r="H22" s="10"/>
      <c r="I22" s="10"/>
      <c r="J22" s="10"/>
      <c r="K22" s="10"/>
      <c r="L22" s="10"/>
      <c r="M22" s="10"/>
      <c r="N22" s="10"/>
      <c r="O22" s="10"/>
      <c r="P22" s="10"/>
      <c r="Q22" s="10"/>
      <c r="R22" s="10"/>
      <c r="S22" s="10"/>
      <c r="T22" s="10"/>
      <c r="U22" s="10"/>
      <c r="V22" s="10"/>
      <c r="W22" s="10"/>
      <c r="X22" s="10"/>
      <c r="Y22" s="10"/>
      <c r="Z22" s="10"/>
      <c r="AA22" s="10"/>
    </row>
    <row r="23" spans="1:27" ht="15.75" thickBot="1" x14ac:dyDescent="0.3">
      <c r="A23" s="4" t="s">
        <v>36</v>
      </c>
      <c r="B23" s="19">
        <v>277131</v>
      </c>
      <c r="C23" s="19">
        <v>281544</v>
      </c>
      <c r="D23" s="19">
        <v>286573</v>
      </c>
      <c r="E23" s="19">
        <v>163</v>
      </c>
      <c r="F23" s="19">
        <v>187</v>
      </c>
      <c r="G23" s="19">
        <v>190</v>
      </c>
    </row>
    <row r="24" spans="1:27" ht="15.75" thickBot="1" x14ac:dyDescent="0.3">
      <c r="A24" s="6" t="s">
        <v>38</v>
      </c>
      <c r="B24" s="20"/>
      <c r="C24" s="20"/>
      <c r="D24" s="20"/>
      <c r="E24" s="20"/>
      <c r="F24" s="20"/>
      <c r="G24" s="20"/>
    </row>
    <row r="25" spans="1:27" ht="15.75" thickBot="1" x14ac:dyDescent="0.3">
      <c r="A25" s="4" t="s">
        <v>39</v>
      </c>
      <c r="B25" s="19">
        <v>328041</v>
      </c>
      <c r="C25" s="19">
        <v>304407</v>
      </c>
      <c r="D25" s="19">
        <v>310861</v>
      </c>
      <c r="E25" s="19">
        <v>126</v>
      </c>
      <c r="F25" s="19">
        <v>123</v>
      </c>
      <c r="G25" s="19">
        <v>130</v>
      </c>
    </row>
    <row r="26" spans="1:27" ht="15.75" thickBot="1" x14ac:dyDescent="0.3">
      <c r="A26" s="4" t="s">
        <v>40</v>
      </c>
      <c r="B26" s="19">
        <v>344341</v>
      </c>
      <c r="C26" s="19">
        <v>58912</v>
      </c>
      <c r="D26" s="19">
        <v>136</v>
      </c>
      <c r="E26" s="19">
        <v>119</v>
      </c>
      <c r="F26" s="19">
        <v>20</v>
      </c>
      <c r="G26" s="19">
        <v>1</v>
      </c>
    </row>
    <row r="27" spans="1:27" ht="15.75" thickBot="1" x14ac:dyDescent="0.3">
      <c r="A27" s="4" t="s">
        <v>41</v>
      </c>
      <c r="B27" s="19">
        <v>50342</v>
      </c>
      <c r="C27" s="19">
        <v>59797</v>
      </c>
      <c r="D27" s="19">
        <v>67640</v>
      </c>
      <c r="E27" s="19">
        <v>37</v>
      </c>
      <c r="F27" s="19">
        <v>37</v>
      </c>
      <c r="G27" s="19">
        <v>30</v>
      </c>
    </row>
    <row r="28" spans="1:27" ht="15.75" thickBot="1" x14ac:dyDescent="0.3">
      <c r="A28" s="4" t="s">
        <v>42</v>
      </c>
      <c r="B28" s="19">
        <v>76178</v>
      </c>
      <c r="C28" s="19">
        <v>55663</v>
      </c>
      <c r="D28" s="19">
        <v>27323</v>
      </c>
      <c r="E28" s="19">
        <v>44</v>
      </c>
      <c r="F28" s="19">
        <v>38</v>
      </c>
      <c r="G28" s="19">
        <v>34</v>
      </c>
    </row>
    <row r="29" spans="1:27" s="7" customFormat="1" ht="15.75" thickBot="1" x14ac:dyDescent="0.3">
      <c r="A29" s="6" t="s">
        <v>19</v>
      </c>
      <c r="B29" s="20"/>
      <c r="C29" s="20"/>
      <c r="D29" s="20"/>
      <c r="E29" s="20"/>
      <c r="F29" s="20"/>
      <c r="G29" s="20"/>
      <c r="H29" s="10"/>
      <c r="I29" s="10"/>
      <c r="J29" s="10"/>
      <c r="K29" s="10"/>
      <c r="L29" s="10"/>
      <c r="M29" s="10"/>
      <c r="N29" s="10"/>
      <c r="O29" s="10"/>
      <c r="P29" s="10"/>
      <c r="Q29" s="10"/>
      <c r="R29" s="10"/>
      <c r="S29" s="10"/>
      <c r="T29" s="10"/>
      <c r="U29" s="10"/>
      <c r="V29" s="10"/>
      <c r="W29" s="10"/>
      <c r="X29" s="10"/>
      <c r="Y29" s="10"/>
      <c r="Z29" s="10"/>
      <c r="AA29" s="10"/>
    </row>
    <row r="30" spans="1:27" ht="15.75" thickBot="1" x14ac:dyDescent="0.3">
      <c r="A30" s="4" t="s">
        <v>20</v>
      </c>
      <c r="B30" s="19">
        <v>309199</v>
      </c>
      <c r="C30" s="19">
        <v>270628</v>
      </c>
      <c r="D30" s="19">
        <v>235140</v>
      </c>
      <c r="E30" s="19">
        <v>242</v>
      </c>
      <c r="F30" s="19">
        <v>193</v>
      </c>
      <c r="G30" s="19">
        <v>156</v>
      </c>
    </row>
    <row r="31" spans="1:27" ht="15.75" thickBot="1" x14ac:dyDescent="0.3">
      <c r="A31" s="6" t="s">
        <v>21</v>
      </c>
      <c r="B31" s="20"/>
      <c r="C31" s="20"/>
      <c r="D31" s="20"/>
      <c r="E31" s="20"/>
      <c r="F31" s="20"/>
      <c r="G31" s="20"/>
    </row>
    <row r="32" spans="1:27" ht="15.75" thickBot="1" x14ac:dyDescent="0.3">
      <c r="A32" s="4" t="s">
        <v>22</v>
      </c>
      <c r="B32" s="19">
        <v>707883</v>
      </c>
      <c r="C32" s="19">
        <v>752205</v>
      </c>
      <c r="D32" s="19">
        <v>772241</v>
      </c>
      <c r="E32" s="19">
        <v>160</v>
      </c>
      <c r="F32" s="19">
        <v>190</v>
      </c>
      <c r="G32" s="19">
        <v>187</v>
      </c>
    </row>
    <row r="33" spans="1:22" ht="15.75" thickBot="1" x14ac:dyDescent="0.3">
      <c r="A33" s="5" t="s">
        <v>23</v>
      </c>
      <c r="B33" s="21">
        <v>491906</v>
      </c>
      <c r="C33" s="21">
        <v>439682</v>
      </c>
      <c r="D33" s="21">
        <v>237201</v>
      </c>
      <c r="E33" s="21">
        <v>167</v>
      </c>
      <c r="F33" s="21">
        <v>135</v>
      </c>
      <c r="G33" s="21">
        <v>131</v>
      </c>
    </row>
    <row r="34" spans="1:22" ht="15.75" thickBot="1" x14ac:dyDescent="0.3">
      <c r="A34" s="5" t="s">
        <v>24</v>
      </c>
      <c r="B34" s="21">
        <v>452423</v>
      </c>
      <c r="C34" s="21">
        <v>370074</v>
      </c>
      <c r="D34" s="21">
        <v>407592</v>
      </c>
      <c r="E34" s="21">
        <v>186</v>
      </c>
      <c r="F34" s="21">
        <v>129</v>
      </c>
      <c r="G34" s="21">
        <v>83</v>
      </c>
      <c r="V34" s="10">
        <v>129</v>
      </c>
    </row>
    <row r="35" spans="1:22" ht="15.75" thickBot="1" x14ac:dyDescent="0.3">
      <c r="A35" s="5" t="s">
        <v>25</v>
      </c>
      <c r="B35" s="21">
        <v>150</v>
      </c>
      <c r="C35" s="21">
        <v>230</v>
      </c>
      <c r="D35" s="21">
        <v>1095</v>
      </c>
      <c r="E35" s="21">
        <v>2</v>
      </c>
      <c r="F35" s="21">
        <v>3</v>
      </c>
      <c r="G35" s="21">
        <v>6</v>
      </c>
    </row>
    <row r="36" spans="1:22" ht="15.75" thickBot="1" x14ac:dyDescent="0.3">
      <c r="A36" s="8" t="s">
        <v>43</v>
      </c>
      <c r="B36" s="22"/>
      <c r="C36" s="22"/>
      <c r="D36" s="22"/>
      <c r="E36" s="22"/>
      <c r="F36" s="22"/>
      <c r="G36" s="22"/>
    </row>
    <row r="37" spans="1:22" ht="15.75" thickBot="1" x14ac:dyDescent="0.3">
      <c r="A37" s="5" t="s">
        <v>44</v>
      </c>
      <c r="B37" s="21">
        <v>3596</v>
      </c>
      <c r="C37" s="21">
        <v>1815</v>
      </c>
      <c r="D37" s="21">
        <v>364</v>
      </c>
      <c r="E37" s="21">
        <v>12</v>
      </c>
      <c r="F37" s="21">
        <v>11</v>
      </c>
      <c r="G37" s="21">
        <v>2</v>
      </c>
    </row>
    <row r="38" spans="1:22" ht="15.75" thickBot="1" x14ac:dyDescent="0.3">
      <c r="A38" s="8" t="s">
        <v>26</v>
      </c>
      <c r="B38" s="22"/>
      <c r="C38" s="22"/>
      <c r="D38" s="22"/>
      <c r="E38" s="22"/>
      <c r="F38" s="22"/>
      <c r="G38" s="22"/>
    </row>
    <row r="39" spans="1:22" ht="15.75" thickBot="1" x14ac:dyDescent="0.3">
      <c r="A39" s="5" t="s">
        <v>27</v>
      </c>
      <c r="B39" s="21">
        <v>1668863</v>
      </c>
      <c r="C39" s="21">
        <v>1901617</v>
      </c>
      <c r="D39" s="21">
        <v>2001996</v>
      </c>
      <c r="E39" s="21">
        <f>SUM('[1]SINT MAARTEN'!$O$4:$O$15)</f>
        <v>602</v>
      </c>
      <c r="F39" s="21">
        <v>683</v>
      </c>
      <c r="G39" s="21">
        <v>692</v>
      </c>
    </row>
    <row r="40" spans="1:22" ht="15.75" thickBot="1" x14ac:dyDescent="0.3">
      <c r="A40" s="8" t="s">
        <v>28</v>
      </c>
      <c r="B40" s="22"/>
      <c r="C40" s="22"/>
      <c r="D40" s="22"/>
      <c r="E40" s="22"/>
      <c r="F40" s="22"/>
      <c r="G40" s="22"/>
    </row>
    <row r="41" spans="1:22" ht="15.75" thickBot="1" x14ac:dyDescent="0.3">
      <c r="A41" s="5" t="s">
        <v>29</v>
      </c>
      <c r="B41" s="21">
        <v>951021</v>
      </c>
      <c r="C41" s="21">
        <v>910238</v>
      </c>
      <c r="D41" s="23">
        <v>701444</v>
      </c>
      <c r="E41" s="23">
        <v>422</v>
      </c>
      <c r="F41" s="24">
        <v>448</v>
      </c>
      <c r="G41" s="24">
        <v>372</v>
      </c>
    </row>
    <row r="42" spans="1:22" ht="15.75" thickBot="1" x14ac:dyDescent="0.3">
      <c r="A42" s="8" t="s">
        <v>30</v>
      </c>
      <c r="B42" s="22"/>
      <c r="C42" s="22"/>
      <c r="D42" s="25"/>
      <c r="E42" s="25"/>
      <c r="F42" s="26"/>
      <c r="G42" s="26"/>
    </row>
    <row r="43" spans="1:22" ht="15.75" thickBot="1" x14ac:dyDescent="0.3">
      <c r="A43" s="5" t="s">
        <v>31</v>
      </c>
      <c r="B43" s="21">
        <v>587953</v>
      </c>
      <c r="C43" s="21">
        <v>677394</v>
      </c>
      <c r="D43" s="23">
        <v>641452</v>
      </c>
      <c r="E43" s="23">
        <v>383</v>
      </c>
      <c r="F43" s="24">
        <v>388</v>
      </c>
      <c r="G43" s="24">
        <v>386</v>
      </c>
    </row>
    <row r="44" spans="1:22" ht="15.75" thickBot="1" x14ac:dyDescent="0.3">
      <c r="A44" s="8" t="s">
        <v>32</v>
      </c>
      <c r="B44" s="22"/>
      <c r="C44" s="22"/>
      <c r="D44" s="22"/>
      <c r="E44" s="22"/>
      <c r="F44" s="26"/>
      <c r="G44" s="26"/>
    </row>
    <row r="45" spans="1:22" ht="15.75" thickBot="1" x14ac:dyDescent="0.3">
      <c r="A45" s="5" t="s">
        <v>37</v>
      </c>
      <c r="B45" s="21">
        <v>87208</v>
      </c>
      <c r="C45" s="21">
        <v>82079</v>
      </c>
      <c r="D45" s="21">
        <v>85170</v>
      </c>
      <c r="E45" s="21">
        <v>262</v>
      </c>
      <c r="F45" s="24">
        <v>231</v>
      </c>
      <c r="G45" s="24">
        <v>222</v>
      </c>
    </row>
    <row r="46" spans="1:22" ht="15.75" thickBot="1" x14ac:dyDescent="0.3">
      <c r="A46" s="8" t="s">
        <v>33</v>
      </c>
      <c r="B46" s="22"/>
      <c r="C46" s="22"/>
      <c r="D46" s="22"/>
      <c r="E46" s="22"/>
      <c r="F46" s="26"/>
      <c r="G46" s="26"/>
    </row>
    <row r="47" spans="1:22" ht="15.75" thickBot="1" x14ac:dyDescent="0.3">
      <c r="A47" s="9" t="s">
        <v>34</v>
      </c>
      <c r="B47" s="27">
        <v>846963</v>
      </c>
      <c r="C47" s="21">
        <v>927737</v>
      </c>
      <c r="D47" s="21">
        <v>971838</v>
      </c>
      <c r="E47" s="21">
        <v>284</v>
      </c>
      <c r="F47" s="24">
        <v>317</v>
      </c>
      <c r="G47" s="24">
        <v>340</v>
      </c>
    </row>
    <row r="48" spans="1:22" ht="54" customHeight="1" thickBot="1" x14ac:dyDescent="0.3">
      <c r="A48" s="28" t="s">
        <v>46</v>
      </c>
      <c r="B48" s="29"/>
      <c r="C48" s="29"/>
      <c r="D48" s="29"/>
      <c r="E48" s="29"/>
      <c r="F48" s="29"/>
      <c r="G48" s="30"/>
    </row>
  </sheetData>
  <mergeCells count="5">
    <mergeCell ref="A48:G48"/>
    <mergeCell ref="A1:G1"/>
    <mergeCell ref="A2:A3"/>
    <mergeCell ref="E2:G2"/>
    <mergeCell ref="B2:D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dc:creator>
  <cp:lastModifiedBy>REX</cp:lastModifiedBy>
  <dcterms:created xsi:type="dcterms:W3CDTF">2015-03-26T16:01:31Z</dcterms:created>
  <dcterms:modified xsi:type="dcterms:W3CDTF">2017-06-05T13:38:34Z</dcterms:modified>
</cp:coreProperties>
</file>