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dvisory\"/>
    </mc:Choice>
  </mc:AlternateContent>
  <bookViews>
    <workbookView xWindow="0" yWindow="0" windowWidth="19170" windowHeight="120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3" i="1"/>
  <c r="E12" i="1"/>
  <c r="E11" i="1"/>
  <c r="E8" i="1"/>
  <c r="E6" i="1"/>
  <c r="D9" i="1"/>
  <c r="C9" i="1"/>
  <c r="B9" i="1"/>
  <c r="E9" i="1" s="1"/>
  <c r="E5" i="1"/>
</calcChain>
</file>

<file path=xl/sharedStrings.xml><?xml version="1.0" encoding="utf-8"?>
<sst xmlns="http://schemas.openxmlformats.org/spreadsheetml/2006/main" count="46" uniqueCount="40">
  <si>
    <t>Dry Bulk</t>
  </si>
  <si>
    <t> -45%</t>
  </si>
  <si>
    <t>Liquid Bulk</t>
  </si>
  <si>
    <t> 14%</t>
  </si>
  <si>
    <t>Containers</t>
  </si>
  <si>
    <t>TEUs</t>
  </si>
  <si>
    <t> 0.7%</t>
  </si>
  <si>
    <t>Total Port</t>
  </si>
  <si>
    <t> 10%</t>
  </si>
  <si>
    <t>Vessels</t>
  </si>
  <si>
    <t> 5%</t>
  </si>
  <si>
    <t xml:space="preserve">Port Saint John </t>
  </si>
  <si>
    <t>COMMERCIAL TRAFFIC 2016 - 2014</t>
  </si>
  <si>
    <t>Three-Year Change</t>
  </si>
  <si>
    <t>Other</t>
  </si>
  <si>
    <t>Cargo (Metric Tons)</t>
  </si>
  <si>
    <t>Cruise Passengers</t>
  </si>
  <si>
    <t>% increase over 3 years</t>
  </si>
  <si>
    <t>747,172 MT</t>
  </si>
  <si>
    <t>1,357,008 MT</t>
  </si>
  <si>
    <t>1,377,641 MT</t>
  </si>
  <si>
    <t> 25,111,987 MT</t>
  </si>
  <si>
    <t>24,451,230 MT</t>
  </si>
  <si>
    <t>22,077,208 MT</t>
  </si>
  <si>
    <t>573,181 MT</t>
  </si>
  <si>
    <t>610,588 MT</t>
  </si>
  <si>
    <t>565,493 MT</t>
  </si>
  <si>
    <t>90,262 TEUs</t>
  </si>
  <si>
    <t>97,114 TEUs</t>
  </si>
  <si>
    <t>89,615 TEUs</t>
  </si>
  <si>
    <t>26,438,301 MT</t>
  </si>
  <si>
    <t>26,435,882 MT</t>
  </si>
  <si>
    <t>Source: Port Saint John</t>
  </si>
  <si>
    <t>Port Saint John Cargo Statistics of Note</t>
  </si>
  <si>
    <t> 24,039,247 MT</t>
  </si>
  <si>
    <t>2016, the different is 5,961 MT (which is general cargo)</t>
  </si>
  <si>
    <t>In 2014, the difference is 18,905 MT (which is general cargo)</t>
  </si>
  <si>
    <t>Your 2015 figure for total tonnage doesn’t match anything I have on record here so I’m not sure where that number came from.</t>
  </si>
  <si>
    <t>2015 total is 26,435,882 MT  and of that total 17,098 MT is general cargo.</t>
  </si>
  <si>
    <t>Breakbulk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</si>
</sst>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37" fontId="3" fillId="0" borderId="1" xfId="1" applyNumberFormat="1" applyFont="1" applyBorder="1" applyAlignment="1">
      <alignment horizontal="right" vertical="center" wrapText="1"/>
    </xf>
    <xf numFmtId="3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/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37" fontId="3" fillId="2" borderId="1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18" sqref="G18"/>
    </sheetView>
  </sheetViews>
  <sheetFormatPr defaultRowHeight="15" x14ac:dyDescent="0.25"/>
  <cols>
    <col min="1" max="1" width="17.140625" style="1" customWidth="1"/>
    <col min="2" max="4" width="9.140625" style="1" customWidth="1"/>
    <col min="5" max="5" width="10.7109375" style="1" customWidth="1"/>
    <col min="6" max="6" width="1.140625" customWidth="1"/>
    <col min="8" max="8" width="10.7109375" bestFit="1" customWidth="1"/>
    <col min="9" max="9" width="13.85546875" customWidth="1"/>
    <col min="10" max="10" width="13.42578125" customWidth="1"/>
    <col min="11" max="11" width="13.85546875" bestFit="1" customWidth="1"/>
    <col min="12" max="12" width="14.42578125" style="5" customWidth="1"/>
  </cols>
  <sheetData>
    <row r="1" spans="1:12" ht="15.75" thickBot="1" x14ac:dyDescent="0.3">
      <c r="A1" s="25" t="s">
        <v>11</v>
      </c>
      <c r="B1" s="26"/>
      <c r="C1" s="26"/>
      <c r="D1" s="26"/>
      <c r="E1" s="27"/>
      <c r="H1" s="24" t="s">
        <v>33</v>
      </c>
      <c r="I1" s="24"/>
      <c r="J1" s="24"/>
      <c r="K1" s="24"/>
      <c r="L1" s="24"/>
    </row>
    <row r="2" spans="1:12" ht="30.75" thickBot="1" x14ac:dyDescent="0.3">
      <c r="A2" s="28" t="s">
        <v>12</v>
      </c>
      <c r="B2" s="29"/>
      <c r="C2" s="29"/>
      <c r="D2" s="29"/>
      <c r="E2" s="30"/>
      <c r="H2" s="2"/>
      <c r="I2" s="4">
        <v>2016</v>
      </c>
      <c r="J2" s="4">
        <v>2015</v>
      </c>
      <c r="K2" s="6">
        <v>2014</v>
      </c>
      <c r="L2" s="7" t="s">
        <v>17</v>
      </c>
    </row>
    <row r="3" spans="1:12" ht="23.25" thickBot="1" x14ac:dyDescent="0.3">
      <c r="A3" s="22"/>
      <c r="B3" s="22">
        <v>2016</v>
      </c>
      <c r="C3" s="22">
        <v>2015</v>
      </c>
      <c r="D3" s="22">
        <v>2014</v>
      </c>
      <c r="E3" s="22" t="s">
        <v>13</v>
      </c>
      <c r="H3" s="8" t="s">
        <v>0</v>
      </c>
      <c r="I3" s="9" t="s">
        <v>18</v>
      </c>
      <c r="J3" s="9" t="s">
        <v>19</v>
      </c>
      <c r="K3" s="10" t="s">
        <v>20</v>
      </c>
      <c r="L3" s="11" t="s">
        <v>1</v>
      </c>
    </row>
    <row r="4" spans="1:12" ht="15.75" thickBot="1" x14ac:dyDescent="0.3">
      <c r="A4" s="31" t="s">
        <v>15</v>
      </c>
      <c r="B4" s="31"/>
      <c r="C4" s="31"/>
      <c r="D4" s="31"/>
      <c r="E4" s="31"/>
      <c r="H4" s="8" t="s">
        <v>2</v>
      </c>
      <c r="I4" s="9" t="s">
        <v>21</v>
      </c>
      <c r="J4" s="9" t="s">
        <v>22</v>
      </c>
      <c r="K4" s="11" t="s">
        <v>23</v>
      </c>
      <c r="L4" s="11" t="s">
        <v>3</v>
      </c>
    </row>
    <row r="5" spans="1:12" ht="15.75" thickBot="1" x14ac:dyDescent="0.3">
      <c r="A5" s="13" t="s">
        <v>0</v>
      </c>
      <c r="B5" s="19">
        <v>747172</v>
      </c>
      <c r="C5" s="19">
        <v>1357008</v>
      </c>
      <c r="D5" s="19">
        <v>1377641</v>
      </c>
      <c r="E5" s="20">
        <f>SUM(B5-D5)/D5</f>
        <v>-0.45764389997103744</v>
      </c>
      <c r="H5" s="8" t="s">
        <v>4</v>
      </c>
      <c r="I5" s="9" t="s">
        <v>24</v>
      </c>
      <c r="J5" s="9" t="s">
        <v>25</v>
      </c>
      <c r="K5" s="11" t="s">
        <v>26</v>
      </c>
      <c r="L5" s="10">
        <v>0.01</v>
      </c>
    </row>
    <row r="6" spans="1:12" ht="15.75" thickBot="1" x14ac:dyDescent="0.3">
      <c r="A6" s="13" t="s">
        <v>2</v>
      </c>
      <c r="B6" s="21">
        <v>25111987</v>
      </c>
      <c r="C6" s="19">
        <v>24451230</v>
      </c>
      <c r="D6" s="19">
        <v>22077208</v>
      </c>
      <c r="E6" s="15">
        <f t="shared" ref="E6:E9" si="0">SUM(B6-D6)/D6</f>
        <v>0.13746208306775023</v>
      </c>
      <c r="H6" s="8" t="s">
        <v>5</v>
      </c>
      <c r="I6" s="9" t="s">
        <v>27</v>
      </c>
      <c r="J6" s="9" t="s">
        <v>28</v>
      </c>
      <c r="K6" s="11" t="s">
        <v>29</v>
      </c>
      <c r="L6" s="11" t="s">
        <v>6</v>
      </c>
    </row>
    <row r="7" spans="1:12" ht="15.75" thickBot="1" x14ac:dyDescent="0.3">
      <c r="A7" s="13" t="s">
        <v>39</v>
      </c>
      <c r="B7" s="21">
        <v>5961</v>
      </c>
      <c r="C7" s="19">
        <v>17098</v>
      </c>
      <c r="D7" s="19">
        <v>18905</v>
      </c>
      <c r="E7" s="15">
        <f t="shared" si="0"/>
        <v>-0.68468659084898176</v>
      </c>
      <c r="H7" s="16" t="s">
        <v>7</v>
      </c>
      <c r="I7" s="17" t="s">
        <v>30</v>
      </c>
      <c r="J7" s="17" t="s">
        <v>31</v>
      </c>
      <c r="K7" s="18" t="s">
        <v>34</v>
      </c>
      <c r="L7" s="18" t="s">
        <v>8</v>
      </c>
    </row>
    <row r="8" spans="1:12" ht="15.75" thickBot="1" x14ac:dyDescent="0.3">
      <c r="A8" s="13" t="s">
        <v>4</v>
      </c>
      <c r="B8" s="19">
        <v>573181</v>
      </c>
      <c r="C8" s="19">
        <v>610588</v>
      </c>
      <c r="D8" s="19">
        <v>565493</v>
      </c>
      <c r="E8" s="15">
        <f t="shared" si="0"/>
        <v>1.359521691692028E-2</v>
      </c>
      <c r="H8" s="12" t="s">
        <v>9</v>
      </c>
      <c r="I8" s="9">
        <v>874</v>
      </c>
      <c r="J8" s="9">
        <v>894</v>
      </c>
      <c r="K8" s="11">
        <v>835</v>
      </c>
      <c r="L8" s="11" t="s">
        <v>10</v>
      </c>
    </row>
    <row r="9" spans="1:12" ht="15.75" thickBot="1" x14ac:dyDescent="0.3">
      <c r="A9" s="13" t="s">
        <v>7</v>
      </c>
      <c r="B9" s="14">
        <f>SUM(B5:B8)</f>
        <v>26438301</v>
      </c>
      <c r="C9" s="14">
        <f>SUM(C5:C8)</f>
        <v>26435924</v>
      </c>
      <c r="D9" s="14">
        <f>SUM(D5:D8)</f>
        <v>24039247</v>
      </c>
      <c r="E9" s="15">
        <f t="shared" si="0"/>
        <v>9.9797385500469293E-2</v>
      </c>
    </row>
    <row r="10" spans="1:12" ht="15.75" thickBot="1" x14ac:dyDescent="0.3">
      <c r="A10" s="31" t="s">
        <v>14</v>
      </c>
      <c r="B10" s="31"/>
      <c r="C10" s="31"/>
      <c r="D10" s="31"/>
      <c r="E10" s="31"/>
    </row>
    <row r="11" spans="1:12" ht="15.75" thickBot="1" x14ac:dyDescent="0.3">
      <c r="A11" s="13" t="s">
        <v>5</v>
      </c>
      <c r="B11" s="14">
        <v>90262</v>
      </c>
      <c r="C11" s="14">
        <v>97114</v>
      </c>
      <c r="D11" s="14">
        <v>89615</v>
      </c>
      <c r="E11" s="15">
        <f t="shared" ref="E11:E13" si="1">SUM(B11-D11)/D11</f>
        <v>7.219773475422641E-3</v>
      </c>
      <c r="I11" s="3">
        <v>610588</v>
      </c>
    </row>
    <row r="12" spans="1:12" ht="15.75" thickBot="1" x14ac:dyDescent="0.3">
      <c r="A12" s="13" t="s">
        <v>16</v>
      </c>
      <c r="B12" s="14">
        <v>143926</v>
      </c>
      <c r="C12" s="14">
        <v>119172</v>
      </c>
      <c r="D12" s="14">
        <v>106501</v>
      </c>
      <c r="E12" s="15">
        <f t="shared" si="1"/>
        <v>0.35140515112534154</v>
      </c>
    </row>
    <row r="13" spans="1:12" ht="15.75" thickBot="1" x14ac:dyDescent="0.3">
      <c r="A13" s="13" t="s">
        <v>9</v>
      </c>
      <c r="B13" s="23">
        <v>874</v>
      </c>
      <c r="C13" s="23">
        <v>894</v>
      </c>
      <c r="D13" s="23">
        <v>835</v>
      </c>
      <c r="E13" s="15">
        <f t="shared" si="1"/>
        <v>4.6706586826347304E-2</v>
      </c>
    </row>
    <row r="14" spans="1:12" ht="15.75" thickBot="1" x14ac:dyDescent="0.3">
      <c r="A14" s="32" t="s">
        <v>32</v>
      </c>
      <c r="B14" s="33"/>
      <c r="C14" s="33"/>
      <c r="D14" s="33"/>
      <c r="E14" s="34"/>
    </row>
    <row r="16" spans="1:12" x14ac:dyDescent="0.25">
      <c r="J16" t="s">
        <v>35</v>
      </c>
    </row>
    <row r="17" spans="10:10" x14ac:dyDescent="0.25">
      <c r="J17" t="s">
        <v>36</v>
      </c>
    </row>
    <row r="19" spans="10:10" x14ac:dyDescent="0.25">
      <c r="J19" t="s">
        <v>37</v>
      </c>
    </row>
    <row r="21" spans="10:10" x14ac:dyDescent="0.25">
      <c r="J21" t="s">
        <v>38</v>
      </c>
    </row>
  </sheetData>
  <mergeCells count="6">
    <mergeCell ref="A14:E14"/>
    <mergeCell ref="H1:L1"/>
    <mergeCell ref="A1:E1"/>
    <mergeCell ref="A2:E2"/>
    <mergeCell ref="A4:E4"/>
    <mergeCell ref="A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Alex Dorgan</cp:lastModifiedBy>
  <dcterms:created xsi:type="dcterms:W3CDTF">2017-01-24T15:44:55Z</dcterms:created>
  <dcterms:modified xsi:type="dcterms:W3CDTF">2017-01-30T18:40:54Z</dcterms:modified>
</cp:coreProperties>
</file>